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_Consult\Documents\Consult Projects\"/>
    </mc:Choice>
  </mc:AlternateContent>
  <xr:revisionPtr revIDLastSave="0" documentId="12_ncr:500000_{819AF426-2C10-4BD3-AB93-D375CD085655}" xr6:coauthVersionLast="31" xr6:coauthVersionMax="31" xr10:uidLastSave="{00000000-0000-0000-0000-000000000000}"/>
  <bookViews>
    <workbookView xWindow="0" yWindow="0" windowWidth="19185" windowHeight="7163" xr2:uid="{045742F7-D607-4F63-A0FE-DC1C2F98EB7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 s="1"/>
  <c r="I10" i="1" s="1"/>
  <c r="J10" i="1" s="1"/>
  <c r="K10" i="1" s="1"/>
  <c r="L10" i="1" s="1"/>
  <c r="H8" i="1"/>
  <c r="I8" i="1" s="1"/>
  <c r="J8" i="1" s="1"/>
  <c r="K8" i="1" s="1"/>
  <c r="L8" i="1" s="1"/>
  <c r="G8" i="1"/>
  <c r="H7" i="1"/>
  <c r="I7" i="1" s="1"/>
  <c r="J7" i="1" s="1"/>
  <c r="K7" i="1" s="1"/>
  <c r="L7" i="1" s="1"/>
  <c r="G7" i="1"/>
  <c r="F17" i="1" l="1"/>
  <c r="G19" i="1" s="1"/>
  <c r="H21" i="1" s="1"/>
  <c r="I23" i="1" s="1"/>
  <c r="J25" i="1" s="1"/>
  <c r="J24" i="1"/>
  <c r="I22" i="1"/>
  <c r="H20" i="1"/>
  <c r="G18" i="1"/>
  <c r="F16" i="1"/>
  <c r="L11" i="1"/>
  <c r="K11" i="1"/>
  <c r="J11" i="1"/>
  <c r="I11" i="1"/>
  <c r="H11" i="1"/>
  <c r="G11" i="1"/>
  <c r="L9" i="1"/>
  <c r="K9" i="1"/>
  <c r="J9" i="1"/>
  <c r="I9" i="1"/>
  <c r="H9" i="1"/>
  <c r="G9" i="1"/>
  <c r="F11" i="1"/>
  <c r="F9" i="1"/>
  <c r="G13" i="1" l="1"/>
  <c r="G14" i="1" s="1"/>
  <c r="K13" i="1"/>
  <c r="K14" i="1" s="1"/>
  <c r="H13" i="1"/>
  <c r="H14" i="1" s="1"/>
  <c r="L13" i="1"/>
  <c r="L14" i="1" s="1"/>
  <c r="J13" i="1"/>
  <c r="I13" i="1"/>
  <c r="F13" i="1"/>
  <c r="L18" i="1" l="1"/>
  <c r="L19" i="1" s="1"/>
  <c r="H18" i="1"/>
  <c r="H19" i="1" s="1"/>
  <c r="L20" i="1"/>
  <c r="L21" i="1" s="1"/>
  <c r="K20" i="1"/>
  <c r="K21" i="1" s="1"/>
  <c r="K18" i="1"/>
  <c r="K19" i="1" s="1"/>
  <c r="L24" i="1"/>
  <c r="L25" i="1" s="1"/>
  <c r="K24" i="1"/>
  <c r="K25" i="1" s="1"/>
  <c r="J14" i="1"/>
  <c r="J18" i="1" s="1"/>
  <c r="J19" i="1" s="1"/>
  <c r="K16" i="1"/>
  <c r="K17" i="1" s="1"/>
  <c r="G16" i="1"/>
  <c r="G17" i="1" s="1"/>
  <c r="L16" i="1"/>
  <c r="L17" i="1" s="1"/>
  <c r="H16" i="1"/>
  <c r="H17" i="1" s="1"/>
  <c r="F14" i="1"/>
  <c r="K22" i="1"/>
  <c r="K23" i="1" s="1"/>
  <c r="I14" i="1"/>
  <c r="I16" i="1" s="1"/>
  <c r="I17" i="1" s="1"/>
  <c r="L22" i="1"/>
  <c r="L23" i="1" s="1"/>
  <c r="J20" i="1" l="1"/>
  <c r="J21" i="1" s="1"/>
  <c r="J16" i="1"/>
  <c r="J17" i="1" s="1"/>
  <c r="J22" i="1"/>
  <c r="J23" i="1" s="1"/>
  <c r="I18" i="1"/>
  <c r="I19" i="1" s="1"/>
  <c r="I20" i="1"/>
  <c r="I21" i="1" s="1"/>
</calcChain>
</file>

<file path=xl/sharedStrings.xml><?xml version="1.0" encoding="utf-8"?>
<sst xmlns="http://schemas.openxmlformats.org/spreadsheetml/2006/main" count="7" uniqueCount="7">
  <si>
    <t>True GM $</t>
  </si>
  <si>
    <t>True GM %</t>
  </si>
  <si>
    <t>Commission %</t>
  </si>
  <si>
    <t>Salesperson $</t>
  </si>
  <si>
    <t>GM $</t>
  </si>
  <si>
    <t>GM %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</si>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</sst>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9" fontId="0" fillId="2" borderId="0" xfId="2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9" fontId="2" fillId="3" borderId="7" xfId="2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5" fontId="4" fillId="2" borderId="0" xfId="0" applyNumberFormat="1" applyFont="1" applyFill="1" applyBorder="1" applyAlignment="1">
      <alignment horizontal="center"/>
    </xf>
    <xf numFmtId="165" fontId="3" fillId="2" borderId="0" xfId="1" applyNumberFormat="1" applyFont="1" applyFill="1" applyBorder="1"/>
    <xf numFmtId="9" fontId="3" fillId="2" borderId="1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/>
    <xf numFmtId="165" fontId="3" fillId="2" borderId="3" xfId="0" applyNumberFormat="1" applyFont="1" applyFill="1" applyBorder="1"/>
    <xf numFmtId="9" fontId="4" fillId="2" borderId="4" xfId="0" applyNumberFormat="1" applyFont="1" applyFill="1" applyBorder="1" applyAlignment="1">
      <alignment horizontal="right" vertical="center"/>
    </xf>
    <xf numFmtId="5" fontId="4" fillId="2" borderId="5" xfId="0" applyNumberFormat="1" applyFont="1" applyFill="1" applyBorder="1" applyAlignment="1">
      <alignment horizontal="center"/>
    </xf>
    <xf numFmtId="5" fontId="4" fillId="2" borderId="6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/>
    <xf numFmtId="9" fontId="3" fillId="2" borderId="1" xfId="0" applyNumberFormat="1" applyFont="1" applyFill="1" applyBorder="1" applyAlignment="1">
      <alignment horizontal="center"/>
    </xf>
    <xf numFmtId="165" fontId="3" fillId="2" borderId="2" xfId="1" applyNumberFormat="1" applyFont="1" applyFill="1" applyBorder="1"/>
    <xf numFmtId="165" fontId="3" fillId="2" borderId="3" xfId="1" applyNumberFormat="1" applyFont="1" applyFill="1" applyBorder="1"/>
    <xf numFmtId="9" fontId="3" fillId="4" borderId="7" xfId="2" applyFont="1" applyFill="1" applyBorder="1" applyAlignment="1">
      <alignment horizontal="center"/>
    </xf>
    <xf numFmtId="164" fontId="3" fillId="4" borderId="7" xfId="2" applyNumberFormat="1" applyFont="1" applyFill="1" applyBorder="1" applyAlignment="1">
      <alignment horizontal="center"/>
    </xf>
    <xf numFmtId="165" fontId="3" fillId="3" borderId="9" xfId="1" applyNumberFormat="1" applyFont="1" applyFill="1" applyBorder="1"/>
    <xf numFmtId="5" fontId="4" fillId="3" borderId="10" xfId="0" applyNumberFormat="1" applyFont="1" applyFill="1" applyBorder="1" applyAlignment="1">
      <alignment horizontal="center"/>
    </xf>
    <xf numFmtId="5" fontId="3" fillId="4" borderId="0" xfId="0" applyNumberFormat="1" applyFont="1" applyFill="1" applyBorder="1" applyAlignment="1">
      <alignment horizontal="center"/>
    </xf>
    <xf numFmtId="5" fontId="3" fillId="4" borderId="5" xfId="0" applyNumberFormat="1" applyFont="1" applyFill="1" applyBorder="1" applyAlignment="1">
      <alignment horizontal="center"/>
    </xf>
    <xf numFmtId="5" fontId="3" fillId="2" borderId="8" xfId="0" applyNumberFormat="1" applyFont="1" applyFill="1" applyBorder="1" applyAlignment="1">
      <alignment horizontal="center"/>
    </xf>
    <xf numFmtId="5" fontId="3" fillId="4" borderId="7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5" fontId="3" fillId="4" borderId="12" xfId="0" applyNumberFormat="1" applyFont="1" applyFill="1" applyBorder="1" applyAlignment="1">
      <alignment horizontal="center"/>
    </xf>
    <xf numFmtId="164" fontId="3" fillId="4" borderId="12" xfId="2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5" fontId="3" fillId="4" borderId="14" xfId="0" applyNumberFormat="1" applyFont="1" applyFill="1" applyBorder="1" applyAlignment="1">
      <alignment horizontal="center"/>
    </xf>
    <xf numFmtId="0" fontId="3" fillId="4" borderId="4" xfId="0" applyFont="1" applyFill="1" applyBorder="1"/>
    <xf numFmtId="5" fontId="3" fillId="4" borderId="6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5" fontId="3" fillId="2" borderId="16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9" fontId="3" fillId="2" borderId="5" xfId="2" applyFont="1" applyFill="1" applyBorder="1" applyAlignment="1">
      <alignment horizontal="center"/>
    </xf>
    <xf numFmtId="9" fontId="3" fillId="2" borderId="6" xfId="2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309562</xdr:colOff>
      <xdr:row>4</xdr:row>
      <xdr:rowOff>47625</xdr:rowOff>
    </xdr:from>
    <xdr:to>
      <xdr:col>9</xdr:col>
      <xdr:colOff>461962</xdr:colOff>
      <xdr:row>6</xdr:row>
      <xdr:rowOff>23814</xdr:rowOff>
    </xdr:to>
    <xdr:sp macro="" textlink="">
      <xdr:nvSpPr>
        <xdr:cNvPr id="4" name="Arrow: Curved Down 3">
          <a:extLst>
            <a:ext uri="{FF2B5EF4-FFF2-40B4-BE49-F238E27FC236}">
              <a16:creationId xmlns:a16="http://schemas.microsoft.com/office/drawing/2014/main" id="{634C7647-56D5-474D-91E7-350E9700EEA8}"/>
            </a:ext>
          </a:extLst>
        </xdr:cNvPr>
        <xdr:cNvSpPr/>
      </xdr:nvSpPr>
      <xdr:spPr>
        <a:xfrm>
          <a:off x="5357812" y="771525"/>
          <a:ext cx="1704975" cy="342902"/>
        </a:xfrm>
        <a:prstGeom prst="curved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747713</xdr:colOff>
      <xdr:row>21</xdr:row>
      <xdr:rowOff>47625</xdr:rowOff>
    </xdr:from>
    <xdr:to>
      <xdr:col>10</xdr:col>
      <xdr:colOff>33339</xdr:colOff>
      <xdr:row>25</xdr:row>
      <xdr:rowOff>123826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F5A97466-0DE6-43CF-93E7-5BD863C0567E}"/>
            </a:ext>
          </a:extLst>
        </xdr:cNvPr>
        <xdr:cNvCxnSpPr/>
      </xdr:nvCxnSpPr>
      <xdr:spPr>
        <a:xfrm flipH="1" flipV="1">
          <a:off x="7348538" y="3738563"/>
          <a:ext cx="66676" cy="804863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4763</xdr:colOff>
      <xdr:row>25</xdr:row>
      <xdr:rowOff>57150</xdr:rowOff>
    </xdr:from>
    <xdr:to>
      <xdr:col>12</xdr:col>
      <xdr:colOff>4763</xdr:colOff>
      <xdr:row>30</xdr:row>
      <xdr:rowOff>100013</xdr:rowOff>
    </xdr:to>
    <xdr:sp macro="" textlink="">
      <xdr:nvSpPr>
        <xdr:cNvPr id="15" name="Rectangle: Rounded Corners 14">
          <a:extLst>
            <a:ext uri="{FF2B5EF4-FFF2-40B4-BE49-F238E27FC236}">
              <a16:creationId xmlns:a16="http://schemas.microsoft.com/office/drawing/2014/main" id="{BE9D88E2-F52E-4896-84A5-5CE2D0B39185}"/>
            </a:ext>
          </a:extLst>
        </xdr:cNvPr>
        <xdr:cNvSpPr/>
      </xdr:nvSpPr>
      <xdr:spPr>
        <a:xfrm>
          <a:off x="2595563" y="4476750"/>
          <a:ext cx="6457950" cy="947738"/>
        </a:xfrm>
        <a:prstGeom prst="roundRect">
          <a:avLst/>
        </a:prstGeom>
        <a:solidFill>
          <a:srgbClr val="C00000"/>
        </a:solidFill>
        <a:ln w="381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Each Row Displays</a:t>
          </a:r>
          <a:r>
            <a:rPr lang="en-US" sz="1200" b="1" baseline="0"/>
            <a:t> Sales Needed to Match GM Revenue for GM Percentage Displayed. </a:t>
          </a:r>
        </a:p>
        <a:p>
          <a:pPr algn="ctr"/>
          <a:r>
            <a:rPr lang="en-US" sz="1200" b="1" baseline="0"/>
            <a:t>Example: </a:t>
          </a:r>
          <a:r>
            <a:rPr 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Selling at 25% GM to garner same GM</a:t>
          </a:r>
          <a:r>
            <a:rPr lang="en-US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revenue of $330k at 35% for $1 million in sales, you would need to sell $1,434,783 total sales which is a </a:t>
          </a:r>
          <a:r>
            <a:rPr lang="en-US" sz="1200" b="1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143% Increase in Sales!</a:t>
          </a:r>
          <a:endParaRPr lang="en-US" sz="1200">
            <a:effectLst/>
          </a:endParaRPr>
        </a:p>
        <a:p>
          <a:pPr algn="ctr"/>
          <a:r>
            <a:rPr lang="en-US" sz="1200" b="1" i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Also, the salesperson would make a commission of $28,696 vs $20,000.</a:t>
          </a:r>
          <a:endParaRPr lang="en-US" sz="1200">
            <a:effectLst/>
          </a:endParaRPr>
        </a:p>
        <a:p>
          <a:pPr algn="ctr"/>
          <a:endParaRPr lang="en-US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B24AF-7519-4793-9AAD-5876979A74F2}">
  <dimension ref="D7:L25"/>
  <sheetViews>
    <sheetView tabSelected="1" topLeftCell="A4" workbookViewId="0">
      <selection activeCell="F10" sqref="F10"/>
    </sheetView>
  </sheetViews>
  <sheetFormatPr defaultRowHeight="14.25" x14ac:dyDescent="0.45"/>
  <cols>
    <col min="1" max="4" width="9.06640625" style="1"/>
    <col min="5" max="5" width="12.6640625" style="1" customWidth="1"/>
    <col min="6" max="9" width="10.86328125" style="1" bestFit="1" customWidth="1"/>
    <col min="10" max="10" width="10.9296875" style="1" bestFit="1" customWidth="1"/>
    <col min="11" max="12" width="11.6640625" style="1" bestFit="1" customWidth="1"/>
    <col min="13" max="16384" width="9.06640625" style="1"/>
  </cols>
  <sheetData>
    <row r="7" spans="4:12" x14ac:dyDescent="0.45">
      <c r="E7" s="29" t="s">
        <v>6</v>
      </c>
      <c r="F7" s="30">
        <v>1000000</v>
      </c>
      <c r="G7" s="30">
        <f>F7</f>
        <v>1000000</v>
      </c>
      <c r="H7" s="30">
        <f t="shared" ref="H7:L7" si="0">G7</f>
        <v>1000000</v>
      </c>
      <c r="I7" s="30">
        <f t="shared" si="0"/>
        <v>1000000</v>
      </c>
      <c r="J7" s="30">
        <f t="shared" si="0"/>
        <v>1000000</v>
      </c>
      <c r="K7" s="30">
        <f t="shared" si="0"/>
        <v>1000000</v>
      </c>
      <c r="L7" s="31">
        <f t="shared" si="0"/>
        <v>1000000</v>
      </c>
    </row>
    <row r="8" spans="4:12" s="2" customFormat="1" x14ac:dyDescent="0.45">
      <c r="E8" s="32" t="s">
        <v>5</v>
      </c>
      <c r="F8" s="21">
        <v>0.45</v>
      </c>
      <c r="G8" s="21">
        <f>F8-0.05</f>
        <v>0.4</v>
      </c>
      <c r="H8" s="6">
        <f t="shared" ref="H8:L8" si="1">G8-0.05</f>
        <v>0.35000000000000003</v>
      </c>
      <c r="I8" s="21">
        <f t="shared" si="1"/>
        <v>0.30000000000000004</v>
      </c>
      <c r="J8" s="6">
        <f t="shared" si="1"/>
        <v>0.25000000000000006</v>
      </c>
      <c r="K8" s="21">
        <f t="shared" si="1"/>
        <v>0.20000000000000007</v>
      </c>
      <c r="L8" s="33">
        <f t="shared" si="1"/>
        <v>0.15000000000000008</v>
      </c>
    </row>
    <row r="9" spans="4:12" x14ac:dyDescent="0.45">
      <c r="E9" s="32" t="s">
        <v>4</v>
      </c>
      <c r="F9" s="28">
        <f>F8*F7</f>
        <v>450000</v>
      </c>
      <c r="G9" s="28">
        <f t="shared" ref="G9:L9" si="2">G8*G7</f>
        <v>400000</v>
      </c>
      <c r="H9" s="28">
        <f t="shared" si="2"/>
        <v>350000.00000000006</v>
      </c>
      <c r="I9" s="28">
        <f t="shared" si="2"/>
        <v>300000.00000000006</v>
      </c>
      <c r="J9" s="28">
        <f t="shared" si="2"/>
        <v>250000.00000000006</v>
      </c>
      <c r="K9" s="28">
        <f t="shared" si="2"/>
        <v>200000.00000000006</v>
      </c>
      <c r="L9" s="34">
        <f t="shared" si="2"/>
        <v>150000.00000000009</v>
      </c>
    </row>
    <row r="10" spans="4:12" s="2" customFormat="1" x14ac:dyDescent="0.45">
      <c r="E10" s="32" t="s">
        <v>2</v>
      </c>
      <c r="F10" s="22">
        <v>0.02</v>
      </c>
      <c r="G10" s="22">
        <f>F10</f>
        <v>0.02</v>
      </c>
      <c r="H10" s="22">
        <f t="shared" ref="H10:L10" si="3">G10</f>
        <v>0.02</v>
      </c>
      <c r="I10" s="22">
        <f t="shared" si="3"/>
        <v>0.02</v>
      </c>
      <c r="J10" s="22">
        <f t="shared" si="3"/>
        <v>0.02</v>
      </c>
      <c r="K10" s="22">
        <f t="shared" si="3"/>
        <v>0.02</v>
      </c>
      <c r="L10" s="35">
        <f t="shared" si="3"/>
        <v>0.02</v>
      </c>
    </row>
    <row r="11" spans="4:12" x14ac:dyDescent="0.45">
      <c r="E11" s="36" t="s">
        <v>3</v>
      </c>
      <c r="F11" s="25">
        <f t="shared" ref="F11:L11" si="4">F10*F7</f>
        <v>20000</v>
      </c>
      <c r="G11" s="25">
        <f t="shared" si="4"/>
        <v>20000</v>
      </c>
      <c r="H11" s="25">
        <f t="shared" si="4"/>
        <v>20000</v>
      </c>
      <c r="I11" s="25">
        <f t="shared" si="4"/>
        <v>20000</v>
      </c>
      <c r="J11" s="25">
        <f t="shared" si="4"/>
        <v>20000</v>
      </c>
      <c r="K11" s="25">
        <f t="shared" si="4"/>
        <v>20000</v>
      </c>
      <c r="L11" s="37">
        <f t="shared" si="4"/>
        <v>20000</v>
      </c>
    </row>
    <row r="12" spans="4:12" ht="5.65" customHeight="1" x14ac:dyDescent="0.45">
      <c r="E12" s="38"/>
      <c r="F12" s="26"/>
      <c r="G12" s="26"/>
      <c r="H12" s="26"/>
      <c r="I12" s="26"/>
      <c r="J12" s="26"/>
      <c r="K12" s="26"/>
      <c r="L12" s="39"/>
    </row>
    <row r="13" spans="4:12" x14ac:dyDescent="0.45">
      <c r="E13" s="40" t="s">
        <v>0</v>
      </c>
      <c r="F13" s="27">
        <f t="shared" ref="F13:L13" si="5">F9-F11</f>
        <v>430000</v>
      </c>
      <c r="G13" s="27">
        <f t="shared" si="5"/>
        <v>380000</v>
      </c>
      <c r="H13" s="27">
        <f t="shared" si="5"/>
        <v>330000.00000000006</v>
      </c>
      <c r="I13" s="27">
        <f t="shared" si="5"/>
        <v>280000.00000000006</v>
      </c>
      <c r="J13" s="27">
        <f t="shared" si="5"/>
        <v>230000.00000000006</v>
      </c>
      <c r="K13" s="27">
        <f t="shared" si="5"/>
        <v>180000.00000000006</v>
      </c>
      <c r="L13" s="41">
        <f t="shared" si="5"/>
        <v>130000.00000000009</v>
      </c>
    </row>
    <row r="14" spans="4:12" x14ac:dyDescent="0.45">
      <c r="E14" s="42" t="s">
        <v>1</v>
      </c>
      <c r="F14" s="43">
        <f t="shared" ref="F14:L14" si="6">F13/F7</f>
        <v>0.43</v>
      </c>
      <c r="G14" s="43">
        <f t="shared" si="6"/>
        <v>0.38</v>
      </c>
      <c r="H14" s="43">
        <f t="shared" si="6"/>
        <v>0.33000000000000007</v>
      </c>
      <c r="I14" s="43">
        <f t="shared" si="6"/>
        <v>0.28000000000000008</v>
      </c>
      <c r="J14" s="43">
        <f t="shared" si="6"/>
        <v>0.23000000000000007</v>
      </c>
      <c r="K14" s="43">
        <f t="shared" si="6"/>
        <v>0.18000000000000005</v>
      </c>
      <c r="L14" s="44">
        <f t="shared" si="6"/>
        <v>0.13000000000000009</v>
      </c>
    </row>
    <row r="15" spans="4:12" s="2" customFormat="1" ht="13.25" customHeight="1" x14ac:dyDescent="0.45">
      <c r="F15" s="3"/>
      <c r="G15" s="3"/>
      <c r="H15" s="3"/>
      <c r="I15" s="3"/>
      <c r="J15" s="3"/>
      <c r="K15" s="3"/>
      <c r="L15" s="3"/>
    </row>
    <row r="16" spans="4:12" x14ac:dyDescent="0.45">
      <c r="D16" s="5"/>
      <c r="E16" s="5"/>
      <c r="F16" s="10">
        <f>F8</f>
        <v>0.45</v>
      </c>
      <c r="G16" s="11">
        <f t="shared" ref="G16:L16" si="7">(($F13-G13)/G14)+G7</f>
        <v>1131578.9473684211</v>
      </c>
      <c r="H16" s="11">
        <f t="shared" si="7"/>
        <v>1303030.3030303027</v>
      </c>
      <c r="I16" s="11">
        <f t="shared" si="7"/>
        <v>1535714.2857142854</v>
      </c>
      <c r="J16" s="11">
        <f t="shared" si="7"/>
        <v>1869565.2173913037</v>
      </c>
      <c r="K16" s="11">
        <f t="shared" si="7"/>
        <v>2388888.8888888881</v>
      </c>
      <c r="L16" s="12">
        <f t="shared" si="7"/>
        <v>3307692.3076923052</v>
      </c>
    </row>
    <row r="17" spans="4:12" x14ac:dyDescent="0.45">
      <c r="D17" s="5"/>
      <c r="E17" s="5"/>
      <c r="F17" s="13" t="str">
        <f>E11</f>
        <v>Salesperson $</v>
      </c>
      <c r="G17" s="14">
        <f t="shared" ref="G17:L17" si="8">G16*G10</f>
        <v>22631.578947368424</v>
      </c>
      <c r="H17" s="14">
        <f t="shared" si="8"/>
        <v>26060.606060606056</v>
      </c>
      <c r="I17" s="14">
        <f t="shared" si="8"/>
        <v>30714.28571428571</v>
      </c>
      <c r="J17" s="14">
        <f t="shared" si="8"/>
        <v>37391.304347826073</v>
      </c>
      <c r="K17" s="14">
        <f t="shared" si="8"/>
        <v>47777.777777777759</v>
      </c>
      <c r="L17" s="15">
        <f t="shared" si="8"/>
        <v>66153.846153846098</v>
      </c>
    </row>
    <row r="18" spans="4:12" x14ac:dyDescent="0.45">
      <c r="D18" s="5"/>
      <c r="E18" s="5"/>
      <c r="F18" s="4"/>
      <c r="G18" s="16">
        <f>G8</f>
        <v>0.4</v>
      </c>
      <c r="H18" s="11">
        <f>(($G13-H13)/H14)+H7</f>
        <v>1151515.1515151514</v>
      </c>
      <c r="I18" s="11">
        <f>(($G13-I13)/I14)+I7</f>
        <v>1357142.8571428568</v>
      </c>
      <c r="J18" s="17">
        <f>(($G13-J13)/J14)+J7</f>
        <v>1652173.9130434778</v>
      </c>
      <c r="K18" s="11">
        <f>(($G13-K13)/K14)+K7</f>
        <v>2111111.1111111105</v>
      </c>
      <c r="L18" s="12">
        <f>(($G13-L13)/L14)+L7</f>
        <v>2923076.9230769211</v>
      </c>
    </row>
    <row r="19" spans="4:12" ht="14.65" thickBot="1" x14ac:dyDescent="0.5">
      <c r="D19" s="5"/>
      <c r="E19" s="5"/>
      <c r="F19" s="4"/>
      <c r="G19" s="13" t="str">
        <f>F17</f>
        <v>Salesperson $</v>
      </c>
      <c r="H19" s="14">
        <f>H18*H10</f>
        <v>23030.303030303028</v>
      </c>
      <c r="I19" s="14">
        <f>I18*I10</f>
        <v>27142.857142857138</v>
      </c>
      <c r="J19" s="8">
        <f>J18*J10</f>
        <v>33043.478260869553</v>
      </c>
      <c r="K19" s="14">
        <f>K18*K10</f>
        <v>42222.222222222212</v>
      </c>
      <c r="L19" s="15">
        <f>L18*L10</f>
        <v>58461.538461538425</v>
      </c>
    </row>
    <row r="20" spans="4:12" ht="14.25" customHeight="1" thickTop="1" x14ac:dyDescent="0.45">
      <c r="D20" s="5"/>
      <c r="E20" s="5"/>
      <c r="F20" s="7"/>
      <c r="G20" s="7"/>
      <c r="H20" s="18">
        <f>H8</f>
        <v>0.35000000000000003</v>
      </c>
      <c r="I20" s="19">
        <f>(($H13-I13)/I14)+I7</f>
        <v>1178571.4285714286</v>
      </c>
      <c r="J20" s="23">
        <f>(($H13-J13)/J14)+J7</f>
        <v>1434782.6086956521</v>
      </c>
      <c r="K20" s="19">
        <f>(($H13-K13)/K14)+K7</f>
        <v>1833333.333333333</v>
      </c>
      <c r="L20" s="20">
        <f>(($H13-L13)/L14)+L7</f>
        <v>2538461.5384615371</v>
      </c>
    </row>
    <row r="21" spans="4:12" ht="14.25" customHeight="1" thickBot="1" x14ac:dyDescent="0.5">
      <c r="D21" s="5"/>
      <c r="E21" s="5"/>
      <c r="F21" s="7"/>
      <c r="G21" s="7"/>
      <c r="H21" s="13" t="str">
        <f>G19</f>
        <v>Salesperson $</v>
      </c>
      <c r="I21" s="14">
        <f>I20*I10</f>
        <v>23571.428571428572</v>
      </c>
      <c r="J21" s="24">
        <f>J20*J10</f>
        <v>28695.652173913044</v>
      </c>
      <c r="K21" s="14">
        <f>K20*K10</f>
        <v>36666.666666666664</v>
      </c>
      <c r="L21" s="15">
        <f>L20*L10</f>
        <v>50769.230769230744</v>
      </c>
    </row>
    <row r="22" spans="4:12" ht="14.65" thickTop="1" x14ac:dyDescent="0.45">
      <c r="D22" s="5"/>
      <c r="E22" s="7"/>
      <c r="F22" s="7"/>
      <c r="G22" s="7"/>
      <c r="H22" s="4"/>
      <c r="I22" s="18">
        <f>I8</f>
        <v>0.30000000000000004</v>
      </c>
      <c r="J22" s="9">
        <f>(($I13-J13)/J14)+J7</f>
        <v>1217391.3043478259</v>
      </c>
      <c r="K22" s="19">
        <f>(($I13-K13)/K14)+K7</f>
        <v>1555555.5555555555</v>
      </c>
      <c r="L22" s="20">
        <f>(($I13-L13)/L14)+L7</f>
        <v>2153846.1538461531</v>
      </c>
    </row>
    <row r="23" spans="4:12" x14ac:dyDescent="0.45">
      <c r="D23" s="5"/>
      <c r="E23" s="7"/>
      <c r="F23" s="7"/>
      <c r="G23" s="7"/>
      <c r="H23" s="4"/>
      <c r="I23" s="13" t="str">
        <f>H21</f>
        <v>Salesperson $</v>
      </c>
      <c r="J23" s="14">
        <f>J22*J10</f>
        <v>24347.82608695652</v>
      </c>
      <c r="K23" s="14">
        <f>K22*K10</f>
        <v>31111.111111111109</v>
      </c>
      <c r="L23" s="15">
        <f>L22*L10</f>
        <v>43076.923076923063</v>
      </c>
    </row>
    <row r="24" spans="4:12" x14ac:dyDescent="0.45">
      <c r="D24" s="4"/>
      <c r="E24" s="7"/>
      <c r="F24" s="7"/>
      <c r="G24" s="7"/>
      <c r="H24" s="4"/>
      <c r="I24" s="4"/>
      <c r="J24" s="18">
        <f>J8</f>
        <v>0.25000000000000006</v>
      </c>
      <c r="K24" s="11">
        <f>(($J13-K13)/K14)+K7</f>
        <v>1277777.7777777778</v>
      </c>
      <c r="L24" s="12">
        <f>(($J13-L13)/L14)+L7</f>
        <v>1769230.7692307686</v>
      </c>
    </row>
    <row r="25" spans="4:12" x14ac:dyDescent="0.45">
      <c r="D25" s="4"/>
      <c r="E25" s="7"/>
      <c r="F25" s="7"/>
      <c r="G25" s="7"/>
      <c r="H25" s="4"/>
      <c r="I25" s="4"/>
      <c r="J25" s="13" t="str">
        <f>I23</f>
        <v>Salesperson $</v>
      </c>
      <c r="K25" s="14">
        <f>K24*K10</f>
        <v>25555.555555555555</v>
      </c>
      <c r="L25" s="15">
        <f>L24*L10</f>
        <v>35384.615384615368</v>
      </c>
    </row>
  </sheetData>
  <conditionalFormatting sqref="E16:L25">
    <cfRule type="colorScale" priority="3">
      <colorScale>
        <cfvo type="min"/>
        <cfvo type="max"/>
        <color rgb="FFFCFCFF"/>
        <color rgb="FFF8696B"/>
      </colorScale>
    </cfRule>
  </conditionalFormatting>
  <conditionalFormatting sqref="E13:L1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:L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TD_Consult</dc:creator>
  <cp:lastModifiedBy>TD_Consult</cp:lastModifiedBy>
  <dcterms:created xsi:type="dcterms:W3CDTF">2018-04-26T19:03:45Z</dcterms:created>
  <dcterms:modified xsi:type="dcterms:W3CDTF">2018-05-04T13:37:53Z</dcterms:modified>
</cp:coreProperties>
</file>